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Fedlap" sheetId="1" r:id="rId1"/>
    <sheet name="Eszközök" sheetId="2" r:id="rId2"/>
    <sheet name="Források" sheetId="3" r:id="rId3"/>
    <sheet name="Eredménykimutatás" sheetId="4" r:id="rId4"/>
  </sheets>
  <definedNames>
    <definedName name="_xlnm.Print_Area" localSheetId="3">'Eredménykimutatás'!$A$1:$E$47</definedName>
    <definedName name="_xlnm.Print_Area" localSheetId="1">'Eszközök'!$A$1:$E$47</definedName>
    <definedName name="_xlnm.Print_Area" localSheetId="0">'Fedlap'!$A$1:$H$46</definedName>
    <definedName name="_xlnm.Print_Area" localSheetId="2">'Források'!$A$1:$E$47</definedName>
  </definedNames>
  <calcPr fullCalcOnLoad="1"/>
</workbook>
</file>

<file path=xl/sharedStrings.xml><?xml version="1.0" encoding="utf-8"?>
<sst xmlns="http://schemas.openxmlformats.org/spreadsheetml/2006/main" count="157" uniqueCount="136">
  <si>
    <t>a vállalkozás megnevezése</t>
  </si>
  <si>
    <t>a vállalkozás címe, telefonszáma</t>
  </si>
  <si>
    <t>a vállalkozás vezetője</t>
  </si>
  <si>
    <t>P.H.</t>
  </si>
  <si>
    <t>(képviselője)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</si>
  <si>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</si>
  <si>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</si>
  <si>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</si>
  <si>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</si>
  <si>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</si>
  <si>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</si>
  <si>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</si>
  <si>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</si>
  <si>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</si>
  <si>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</si>
  <si>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</si>
  <si>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A. Befektetett eszközök</t>
  </si>
  <si>
    <t>I. Immateriális javak</t>
  </si>
  <si>
    <t>II. Tárgyi eszközök</t>
  </si>
  <si>
    <t>III. Befektetett pénzügyi eszközök</t>
  </si>
  <si>
    <t>B. Forgóeszközök</t>
  </si>
  <si>
    <t>I. Készletek</t>
  </si>
  <si>
    <t>II. Követelések</t>
  </si>
  <si>
    <t>III. Értékpapírok</t>
  </si>
  <si>
    <t>IV. Pénzeszközök</t>
  </si>
  <si>
    <t>C. Aktív időbeli elhatárolások</t>
  </si>
  <si>
    <t>Eszközök összesen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</si>
  <si>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</si>
  <si>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</si>
  <si>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</si>
  <si>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</si>
  <si>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</si>
  <si>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</si>
  <si>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</si>
  <si>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</si>
  <si>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</si>
  <si>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</si>
  <si>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</si>
  <si>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D Saját tőke</t>
  </si>
  <si>
    <t>I. Jegyzett tőke</t>
  </si>
  <si>
    <t>II. Jegyzett, de még be nem fizetett tőke (-)</t>
  </si>
  <si>
    <t>III. Tőketartalék</t>
  </si>
  <si>
    <t>IV. Eredménytartalék</t>
  </si>
  <si>
    <t>V. Lekötött tartalék</t>
  </si>
  <si>
    <t>VI. Értékelési tartalék</t>
  </si>
  <si>
    <t>VII. Mérleg szerinti eredmény</t>
  </si>
  <si>
    <t>E. Céltartalékok</t>
  </si>
  <si>
    <t>F. Kötelezettségek</t>
  </si>
  <si>
    <t>I. Hátrasorolt kötelezettségek</t>
  </si>
  <si>
    <t>II. Hosszú lejáratú kötelezettségek</t>
  </si>
  <si>
    <t>III. Rövid lejáratú kötelezettségek</t>
  </si>
  <si>
    <t>G. Passzív időbeli elhatárolások</t>
  </si>
  <si>
    <t>Források összesen</t>
  </si>
  <si>
    <t>"A" EREDMÉNYKIMUTATÁSA</t>
  </si>
  <si>
    <t>(összköltség eljárással)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</si>
  <si>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</si>
  <si>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</si>
  <si>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</si>
  <si>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</si>
  <si>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</si>
  <si>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</si>
  <si>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</si>
  <si>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</si>
  <si>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</si>
  <si>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</si>
  <si>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</si>
  <si>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a vállalkozás vezetője</t>
  </si>
  <si>
    <t>P.H.</t>
  </si>
  <si>
    <t>(képviselője)</t>
  </si>
  <si>
    <t>Egyszerűsített éves beszámoló</t>
  </si>
  <si>
    <t>I.</t>
  </si>
  <si>
    <t>Értékesítés nettó árbevétele</t>
  </si>
  <si>
    <t>II.</t>
  </si>
  <si>
    <t xml:space="preserve">Aktivált saját teljesítmények értéke </t>
  </si>
  <si>
    <t>III.</t>
  </si>
  <si>
    <t>Egyéb bevételek</t>
  </si>
  <si>
    <t xml:space="preserve">  III.sorból: visszaírt értékvesztés</t>
  </si>
  <si>
    <t>IV.</t>
  </si>
  <si>
    <t>Anyagjellegű ráfordítások</t>
  </si>
  <si>
    <t>V.</t>
  </si>
  <si>
    <t>VI.</t>
  </si>
  <si>
    <t>VII.</t>
  </si>
  <si>
    <t>Személyi jellegű ráfordítások</t>
  </si>
  <si>
    <t>Értékcsökkenési leírás</t>
  </si>
  <si>
    <t>Egyéb ráfordítások</t>
  </si>
  <si>
    <t xml:space="preserve">  VII.sorból: értékvesztés</t>
  </si>
  <si>
    <t>A.</t>
  </si>
  <si>
    <t>Üzemi (üzleti) tevékenység eredménye</t>
  </si>
  <si>
    <t>VIII.</t>
  </si>
  <si>
    <t>IX.</t>
  </si>
  <si>
    <t>Pénzügyi müveletek ráfordításai</t>
  </si>
  <si>
    <t>Pénzügyi műveletek bevétele</t>
  </si>
  <si>
    <t xml:space="preserve">       VIII.sorból: értékelési különbözet</t>
  </si>
  <si>
    <t xml:space="preserve">     IX.sorból: értékelési különbözet</t>
  </si>
  <si>
    <t>B.</t>
  </si>
  <si>
    <t>Pénzügyi müveletek eredménye</t>
  </si>
  <si>
    <t>C.</t>
  </si>
  <si>
    <t>Szokásos vállalkozási eredmény</t>
  </si>
  <si>
    <t>X.</t>
  </si>
  <si>
    <t>XI.</t>
  </si>
  <si>
    <t>D.</t>
  </si>
  <si>
    <t>E.</t>
  </si>
  <si>
    <t>XII.</t>
  </si>
  <si>
    <t>F.</t>
  </si>
  <si>
    <t>Rendkívüli bevételek</t>
  </si>
  <si>
    <t>Rendkívüli eredmény</t>
  </si>
  <si>
    <t>Rendkívüli ráfordítások</t>
  </si>
  <si>
    <t>Adózás előtti eredmény</t>
  </si>
  <si>
    <t>Adófizetési kötelezettség</t>
  </si>
  <si>
    <t>Adózott eredmény</t>
  </si>
  <si>
    <t>Mérleg szerinti eredmény</t>
  </si>
  <si>
    <t>G.</t>
  </si>
  <si>
    <t xml:space="preserve">Egyszerűsített éves beszámoló </t>
  </si>
  <si>
    <t xml:space="preserve">    02.sorból: Immateriális javak értékhelyesbítése</t>
  </si>
  <si>
    <t xml:space="preserve">    04.sorból: Tárgyi eszközök értékhelyesbítése</t>
  </si>
  <si>
    <t xml:space="preserve">   06.sorból:Befektetett pénzügyi eszközök értékhelyesbítése</t>
  </si>
  <si>
    <t xml:space="preserve">   06.sorból:Befektetett pénzügyi eszközök értékelési különbözete</t>
  </si>
  <si>
    <t xml:space="preserve">     11.sorból: Követelések értékelési különbözete</t>
  </si>
  <si>
    <t xml:space="preserve">     11.sorból: Származékos ügyletek pozitív értékelési különbözete</t>
  </si>
  <si>
    <t xml:space="preserve">     14.sorból: Értékpapírok értékelési különbözete</t>
  </si>
  <si>
    <t xml:space="preserve">   20.sorból: visszavásárolt tulajdoni részesedés névértéken</t>
  </si>
  <si>
    <t xml:space="preserve">      Valós értékelés értékelési tartaléka</t>
  </si>
  <si>
    <t xml:space="preserve">       Értékhelyesbítés értékelési tartaléka</t>
  </si>
  <si>
    <t xml:space="preserve">     34.sorból: Kötelezettségek értékelési különbözete</t>
  </si>
  <si>
    <t xml:space="preserve">     34.sorból: Származékos ügyletek negatív értékelési különbözete</t>
  </si>
  <si>
    <t xml:space="preserve">Az üzleti év mérlegfordulónapja  </t>
  </si>
  <si>
    <t>Statisztikai számjel:14915842-6399-599-07</t>
  </si>
  <si>
    <t>Székesfehérvári Turisztikai Közhasznú Nonprofit Kft</t>
  </si>
  <si>
    <t>8000 Székesfehérvár, Városház tér 1.</t>
  </si>
  <si>
    <t>2009 év</t>
  </si>
  <si>
    <t>Keltezés: 2010.03.31</t>
  </si>
  <si>
    <t>Farkasné Szegő Krisztina</t>
  </si>
  <si>
    <t xml:space="preserve">2000. évi C. törvény szerinti  éves beszámoló szerinti mérleg </t>
  </si>
  <si>
    <t xml:space="preserve">Az üzleti év mérlegfordulónapja :2009.12.31. </t>
  </si>
  <si>
    <t>Az üzleti év mérlegfordulónapja  2009.12.31.</t>
  </si>
  <si>
    <t>Cégjegyzékszám: 07-09-017186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</si>
</sst>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CE"/>
      <family val="2"/>
    </font>
    <font>
      <sz val="13"/>
      <color indexed="8"/>
      <name val="Arial CE"/>
      <family val="0"/>
    </font>
    <font>
      <b/>
      <sz val="13"/>
      <color indexed="8"/>
      <name val="Albany"/>
      <family val="2"/>
    </font>
    <font>
      <sz val="13"/>
      <color indexed="8"/>
      <name val="Albany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8"/>
      <color indexed="8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/>
    </xf>
    <xf numFmtId="0" fontId="1" fillId="0" borderId="0" xfId="0" applyAlignment="1">
      <alignment horizontal="left"/>
    </xf>
    <xf numFmtId="0" fontId="2" fillId="0" borderId="1" xfId="0" applyAlignment="1">
      <alignment/>
    </xf>
    <xf numFmtId="0" fontId="2" fillId="0" borderId="0" xfId="0" applyAlignment="1">
      <alignment/>
    </xf>
    <xf numFmtId="0" fontId="4" fillId="0" borderId="0" xfId="0" applyAlignment="1">
      <alignment horizontal="center"/>
    </xf>
    <xf numFmtId="0" fontId="7" fillId="0" borderId="0" xfId="0" applyAlignment="1">
      <alignment/>
    </xf>
    <xf numFmtId="0" fontId="8" fillId="0" borderId="0" xfId="0" applyAlignment="1">
      <alignment/>
    </xf>
    <xf numFmtId="0" fontId="4" fillId="0" borderId="0" xfId="0" applyAlignment="1">
      <alignment/>
    </xf>
    <xf numFmtId="3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 horizontal="center"/>
    </xf>
    <xf numFmtId="0" fontId="9" fillId="0" borderId="0" xfId="0" applyAlignment="1">
      <alignment/>
    </xf>
    <xf numFmtId="0" fontId="9" fillId="0" borderId="0" xfId="0" applyAlignment="1">
      <alignment horizontal="center"/>
    </xf>
    <xf numFmtId="0" fontId="9" fillId="0" borderId="1" xfId="0" applyAlignment="1">
      <alignment horizontal="center"/>
    </xf>
    <xf numFmtId="0" fontId="10" fillId="0" borderId="0" xfId="0" applyAlignment="1">
      <alignment horizontal="center"/>
    </xf>
    <xf numFmtId="0" fontId="10" fillId="0" borderId="0" xfId="0" applyAlignment="1">
      <alignment/>
    </xf>
    <xf numFmtId="0" fontId="11" fillId="2" borderId="3" xfId="0" applyAlignment="1">
      <alignment horizontal="center" vertical="center" wrapText="1"/>
    </xf>
    <xf numFmtId="0" fontId="12" fillId="2" borderId="3" xfId="0" applyAlignment="1">
      <alignment horizontal="center"/>
    </xf>
    <xf numFmtId="0" fontId="12" fillId="2" borderId="3" xfId="0" applyAlignment="1">
      <alignment horizontal="center" vertical="center" wrapText="1"/>
    </xf>
    <xf numFmtId="0" fontId="11" fillId="0" borderId="0" xfId="0" applyAlignment="1">
      <alignment horizontal="center"/>
    </xf>
    <xf numFmtId="0" fontId="11" fillId="0" borderId="3" xfId="0" applyAlignment="1">
      <alignment horizontal="center"/>
    </xf>
    <xf numFmtId="0" fontId="12" fillId="0" borderId="3" xfId="0" applyAlignment="1">
      <alignment horizontal="center"/>
    </xf>
    <xf numFmtId="0" fontId="10" fillId="0" borderId="3" xfId="0" applyAlignment="1">
      <alignment horizontal="center"/>
    </xf>
    <xf numFmtId="0" fontId="12" fillId="0" borderId="3" xfId="0" applyAlignment="1">
      <alignment/>
    </xf>
    <xf numFmtId="0" fontId="13" fillId="0" borderId="3" xfId="0" applyAlignment="1">
      <alignment/>
    </xf>
    <xf numFmtId="0" fontId="9" fillId="0" borderId="1" xfId="0" applyAlignment="1">
      <alignment/>
    </xf>
    <xf numFmtId="0" fontId="12" fillId="0" borderId="0" xfId="0" applyAlignment="1">
      <alignment horizontal="center"/>
    </xf>
    <xf numFmtId="0" fontId="11" fillId="0" borderId="3" xfId="0" applyAlignment="1">
      <alignment/>
    </xf>
    <xf numFmtId="0" fontId="14" fillId="0" borderId="3" xfId="0" applyAlignment="1">
      <alignment/>
    </xf>
    <xf numFmtId="0" fontId="10" fillId="0" borderId="3" xfId="0" applyAlignment="1">
      <alignment horizontal="center" vertical="center" wrapText="1"/>
    </xf>
    <xf numFmtId="0" fontId="10" fillId="0" borderId="0" xfId="0" applyAlignment="1">
      <alignment vertical="center" wrapText="1"/>
    </xf>
    <xf numFmtId="0" fontId="12" fillId="0" borderId="0" xfId="0" applyAlignment="1">
      <alignment/>
    </xf>
    <xf numFmtId="3" fontId="9" fillId="0" borderId="0" xfId="0" applyAlignment="1">
      <alignment/>
    </xf>
    <xf numFmtId="0" fontId="9" fillId="0" borderId="3" xfId="0" applyAlignment="1">
      <alignment horizontal="center"/>
    </xf>
    <xf numFmtId="49" fontId="9" fillId="0" borderId="1" xfId="0" applyAlignment="1">
      <alignment horizontal="left"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 horizontal="center"/>
    </xf>
    <xf numFmtId="0" fontId="3" fillId="0" borderId="4" xfId="0" applyFont="1" applyAlignment="1">
      <alignment horizontal="center"/>
    </xf>
    <xf numFmtId="0" fontId="2" fillId="0" borderId="1" xfId="0" applyFont="1" applyAlignment="1">
      <alignment/>
    </xf>
    <xf numFmtId="0" fontId="12" fillId="0" borderId="3" xfId="0" applyFont="1" applyAlignment="1">
      <alignment horizontal="center"/>
    </xf>
    <xf numFmtId="0" fontId="13" fillId="0" borderId="3" xfId="0" applyFont="1" applyAlignment="1">
      <alignment/>
    </xf>
    <xf numFmtId="0" fontId="9" fillId="0" borderId="3" xfId="0" applyFont="1" applyAlignment="1">
      <alignment/>
    </xf>
    <xf numFmtId="0" fontId="12" fillId="0" borderId="3" xfId="0" applyFont="1" applyAlignment="1">
      <alignment/>
    </xf>
    <xf numFmtId="0" fontId="11" fillId="0" borderId="3" xfId="0" applyFont="1" applyAlignment="1">
      <alignment horizontal="center"/>
    </xf>
    <xf numFmtId="0" fontId="10" fillId="0" borderId="3" xfId="0" applyFont="1" applyAlignment="1">
      <alignment/>
    </xf>
    <xf numFmtId="0" fontId="14" fillId="0" borderId="3" xfId="0" applyFont="1" applyAlignment="1">
      <alignment/>
    </xf>
    <xf numFmtId="0" fontId="11" fillId="0" borderId="3" xfId="0" applyFont="1" applyAlignment="1">
      <alignment/>
    </xf>
    <xf numFmtId="0" fontId="9" fillId="0" borderId="0" xfId="0" applyFont="1" applyAlignment="1">
      <alignment horizontal="center"/>
    </xf>
    <xf numFmtId="0" fontId="10" fillId="0" borderId="3" xfId="0" applyFont="1" applyAlignment="1">
      <alignment/>
    </xf>
    <xf numFmtId="0" fontId="10" fillId="0" borderId="5" xfId="0" applyFill="1" applyBorder="1" applyAlignment="1">
      <alignment horizontal="center"/>
    </xf>
    <xf numFmtId="0" fontId="9" fillId="0" borderId="3" xfId="0" applyFont="1" applyAlignment="1">
      <alignment vertical="center" wrapText="1"/>
    </xf>
    <xf numFmtId="3" fontId="11" fillId="3" borderId="3" xfId="0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2" fillId="2" borderId="3" xfId="0" applyFill="1" applyAlignment="1">
      <alignment horizontal="center" vertical="center" wrapText="1"/>
    </xf>
    <xf numFmtId="0" fontId="9" fillId="0" borderId="0" xfId="0" applyBorder="1" applyAlignment="1">
      <alignment/>
    </xf>
    <xf numFmtId="49" fontId="9" fillId="0" borderId="0" xfId="0" applyBorder="1" applyAlignment="1">
      <alignment horizontal="left"/>
    </xf>
    <xf numFmtId="0" fontId="9" fillId="0" borderId="0" xfId="0" applyBorder="1" applyAlignment="1">
      <alignment horizontal="center"/>
    </xf>
    <xf numFmtId="0" fontId="12" fillId="0" borderId="0" xfId="0" applyBorder="1" applyAlignment="1">
      <alignment/>
    </xf>
    <xf numFmtId="3" fontId="9" fillId="0" borderId="0" xfId="0" applyBorder="1" applyAlignment="1">
      <alignment/>
    </xf>
    <xf numFmtId="0" fontId="1" fillId="0" borderId="1" xfId="0" applyFont="1" applyAlignment="1">
      <alignment/>
    </xf>
    <xf numFmtId="1" fontId="1" fillId="0" borderId="3" xfId="0" applyFont="1" applyAlignment="1">
      <alignment horizontal="left"/>
    </xf>
    <xf numFmtId="1" fontId="1" fillId="0" borderId="3" xfId="0" applyAlignment="1">
      <alignment horizontal="left"/>
    </xf>
    <xf numFmtId="0" fontId="2" fillId="0" borderId="6" xfId="0" applyBorder="1" applyAlignment="1">
      <alignment/>
    </xf>
    <xf numFmtId="0" fontId="2" fillId="0" borderId="0" xfId="0" applyBorder="1" applyAlignment="1">
      <alignment/>
    </xf>
    <xf numFmtId="0" fontId="2" fillId="0" borderId="6" xfId="0" applyFont="1" applyBorder="1" applyAlignment="1">
      <alignment/>
    </xf>
    <xf numFmtId="0" fontId="9" fillId="0" borderId="1" xfId="0" applyFont="1" applyAlignment="1">
      <alignment/>
    </xf>
    <xf numFmtId="0" fontId="1" fillId="0" borderId="0" xfId="0" applyAlignment="1">
      <alignment horizontal="center"/>
    </xf>
    <xf numFmtId="0" fontId="1" fillId="0" borderId="3" xfId="0" applyFont="1" applyAlignment="1">
      <alignment horizontal="left"/>
    </xf>
    <xf numFmtId="0" fontId="1" fillId="0" borderId="3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Alignment="1">
      <alignment horizontal="center"/>
    </xf>
    <xf numFmtId="0" fontId="1" fillId="0" borderId="1" xfId="0" applyFont="1" applyAlignment="1">
      <alignment horizontal="left"/>
    </xf>
    <xf numFmtId="0" fontId="1" fillId="0" borderId="1" xfId="0" applyAlignment="1">
      <alignment horizontal="left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2" xfId="0" applyAlignment="1">
      <alignment horizontal="center"/>
    </xf>
    <xf numFmtId="0" fontId="9" fillId="0" borderId="0" xfId="0" applyAlignment="1">
      <alignment horizontal="center"/>
    </xf>
    <xf numFmtId="49" fontId="9" fillId="0" borderId="3" xfId="0" applyAlignment="1">
      <alignment horizontal="center"/>
    </xf>
    <xf numFmtId="0" fontId="9" fillId="0" borderId="0" xfId="0" applyBorder="1" applyAlignment="1">
      <alignment horizontal="center"/>
    </xf>
    <xf numFmtId="3" fontId="13" fillId="4" borderId="3" xfId="0" applyFill="1" applyAlignment="1">
      <alignment horizontal="right"/>
    </xf>
    <xf numFmtId="3" fontId="13" fillId="5" borderId="3" xfId="0" applyFill="1" applyAlignment="1">
      <alignment horizontal="right"/>
    </xf>
    <xf numFmtId="3" fontId="13" fillId="3" borderId="3" xfId="0" applyFill="1" applyAlignment="1">
      <alignment horizontal="right"/>
    </xf>
    <xf numFmtId="3" fontId="9" fillId="4" borderId="3" xfId="0" applyFill="1" applyAlignment="1">
      <alignment horizontal="right"/>
    </xf>
    <xf numFmtId="3" fontId="9" fillId="5" borderId="3" xfId="0" applyFill="1" applyAlignment="1">
      <alignment horizontal="right"/>
    </xf>
    <xf numFmtId="3" fontId="13" fillId="4" borderId="5" xfId="0" applyFill="1" applyBorder="1" applyAlignment="1">
      <alignment horizontal="right"/>
    </xf>
    <xf numFmtId="3" fontId="13" fillId="4" borderId="5" xfId="0" applyFont="1" applyFill="1" applyBorder="1" applyAlignment="1">
      <alignment horizontal="right"/>
    </xf>
    <xf numFmtId="3" fontId="13" fillId="6" borderId="5" xfId="0" applyFont="1" applyFill="1" applyBorder="1" applyAlignment="1">
      <alignment horizontal="right"/>
    </xf>
    <xf numFmtId="3" fontId="12" fillId="4" borderId="3" xfId="0" applyFill="1" applyAlignment="1">
      <alignment horizontal="right"/>
    </xf>
    <xf numFmtId="3" fontId="12" fillId="5" borderId="3" xfId="0" applyFill="1" applyAlignment="1">
      <alignment horizontal="right"/>
    </xf>
    <xf numFmtId="3" fontId="14" fillId="4" borderId="3" xfId="0" applyFill="1" applyAlignment="1">
      <alignment horizontal="right"/>
    </xf>
    <xf numFmtId="3" fontId="14" fillId="5" borderId="3" xfId="0" applyFill="1" applyAlignment="1">
      <alignment horizontal="right"/>
    </xf>
    <xf numFmtId="3" fontId="10" fillId="4" borderId="3" xfId="0" applyFill="1" applyAlignment="1">
      <alignment horizontal="right"/>
    </xf>
    <xf numFmtId="3" fontId="10" fillId="5" borderId="3" xfId="0" applyFill="1" applyAlignment="1">
      <alignment horizontal="right"/>
    </xf>
    <xf numFmtId="3" fontId="11" fillId="4" borderId="3" xfId="0" applyFill="1" applyAlignment="1">
      <alignment horizontal="right"/>
    </xf>
    <xf numFmtId="3" fontId="11" fillId="5" borderId="3" xfId="0" applyFill="1" applyAlignment="1">
      <alignment horizontal="right"/>
    </xf>
    <xf numFmtId="0" fontId="12" fillId="5" borderId="3" xfId="0" applyFill="1" applyAlignment="1">
      <alignment/>
    </xf>
    <xf numFmtId="0" fontId="13" fillId="5" borderId="3" xfId="0" applyFill="1" applyAlignment="1">
      <alignment/>
    </xf>
    <xf numFmtId="3" fontId="14" fillId="3" borderId="3" xfId="0" applyFill="1" applyAlignment="1">
      <alignment horizontal="right"/>
    </xf>
    <xf numFmtId="0" fontId="9" fillId="5" borderId="3" xfId="0" applyFont="1" applyFill="1" applyAlignment="1">
      <alignment/>
    </xf>
    <xf numFmtId="3" fontId="10" fillId="3" borderId="3" xfId="0" applyFill="1" applyAlignment="1">
      <alignment horizontal="right"/>
    </xf>
    <xf numFmtId="0" fontId="11" fillId="5" borderId="3" xfId="0" applyFill="1" applyAlignment="1">
      <alignment/>
    </xf>
    <xf numFmtId="0" fontId="14" fillId="5" borderId="3" xfId="0" applyFill="1" applyAlignment="1">
      <alignment/>
    </xf>
    <xf numFmtId="0" fontId="10" fillId="5" borderId="3" xfId="0" applyFont="1" applyFill="1" applyAlignment="1">
      <alignment/>
    </xf>
    <xf numFmtId="0" fontId="10" fillId="5" borderId="3" xfId="0" applyFont="1" applyFill="1" applyAlignment="1">
      <alignment vertical="center" wrapText="1"/>
    </xf>
    <xf numFmtId="3" fontId="10" fillId="4" borderId="3" xfId="0" applyFill="1" applyAlignment="1">
      <alignment horizontal="right" vertical="center" wrapText="1"/>
    </xf>
    <xf numFmtId="3" fontId="10" fillId="5" borderId="3" xfId="0" applyFill="1" applyAlignment="1">
      <alignment horizontal="right" vertical="center" wrapText="1"/>
    </xf>
    <xf numFmtId="3" fontId="16" fillId="5" borderId="3" xfId="0" applyFont="1" applyFill="1" applyAlignment="1">
      <alignment horizontal="right"/>
    </xf>
    <xf numFmtId="3" fontId="12" fillId="3" borderId="3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23FF23"/>
      <rgbColor rgb="00FFFF00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D6" sqref="D6"/>
    </sheetView>
  </sheetViews>
  <sheetFormatPr defaultColWidth="9.140625" defaultRowHeight="12.75"/>
  <cols>
    <col min="1" max="1" width="9.7109375" style="0" customWidth="1"/>
    <col min="2" max="2" width="26.421875" style="0" customWidth="1"/>
    <col min="3" max="16384" width="8.421875" style="0" customWidth="1"/>
  </cols>
  <sheetData>
    <row r="1" spans="1:2" ht="12.75">
      <c r="A1" s="1"/>
      <c r="B1" s="2"/>
    </row>
    <row r="2" spans="1:2" ht="12.75">
      <c r="A2" s="66" t="s">
        <v>126</v>
      </c>
      <c r="B2" s="67"/>
    </row>
    <row r="3" spans="1:2" ht="12.75">
      <c r="A3" s="1"/>
      <c r="B3" s="3"/>
    </row>
    <row r="4" spans="1:2" ht="8.25" customHeight="1">
      <c r="A4" s="1"/>
      <c r="B4" s="2"/>
    </row>
    <row r="5" spans="1:2" ht="12.75">
      <c r="A5" s="73" t="s">
        <v>135</v>
      </c>
      <c r="B5" s="74"/>
    </row>
    <row r="6" spans="1:2" ht="12.75">
      <c r="A6" s="1"/>
      <c r="B6" s="3"/>
    </row>
    <row r="7" spans="1:2" ht="12.75">
      <c r="A7" s="1"/>
      <c r="B7" s="2"/>
    </row>
    <row r="8" spans="1:2" ht="12.75">
      <c r="A8" s="2"/>
      <c r="B8" s="2"/>
    </row>
    <row r="9" spans="1:2" ht="12.75">
      <c r="A9" s="2"/>
      <c r="B9" s="2"/>
    </row>
    <row r="10" spans="1:256" ht="15.75">
      <c r="A10" s="43" t="s">
        <v>127</v>
      </c>
      <c r="B10" s="43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" ht="12.75">
      <c r="A11" s="2"/>
      <c r="B11" s="2" t="s">
        <v>0</v>
      </c>
    </row>
    <row r="12" spans="1:2" ht="12.75">
      <c r="A12" s="2"/>
      <c r="B12" s="2"/>
    </row>
    <row r="13" spans="1:256" ht="15.75">
      <c r="A13" s="43" t="s">
        <v>128</v>
      </c>
      <c r="B13" s="43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" ht="12.75">
      <c r="A14" s="2"/>
      <c r="B14" s="2" t="s">
        <v>1</v>
      </c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6" ht="15">
      <c r="A28" s="2"/>
      <c r="B28" s="1"/>
      <c r="C28" s="42" t="s">
        <v>129</v>
      </c>
      <c r="D28" s="1"/>
      <c r="E28" s="1"/>
      <c r="F28" s="1"/>
    </row>
    <row r="29" spans="1:6" ht="12.75">
      <c r="A29" s="2"/>
      <c r="B29" s="1"/>
      <c r="C29" s="6"/>
      <c r="D29" s="1"/>
      <c r="E29" s="1"/>
      <c r="F29" s="1"/>
    </row>
    <row r="30" spans="1:6" ht="20.25">
      <c r="A30" s="2"/>
      <c r="B30" s="75" t="s">
        <v>69</v>
      </c>
      <c r="C30" s="76"/>
      <c r="D30" s="76"/>
      <c r="E30" s="76"/>
      <c r="F30" s="76"/>
    </row>
    <row r="31" spans="1:2" ht="12.75">
      <c r="A31" s="2"/>
      <c r="B31" s="2"/>
    </row>
    <row r="32" spans="1:7" ht="15.75" customHeight="1">
      <c r="A32" s="2"/>
      <c r="B32" s="79" t="s">
        <v>132</v>
      </c>
      <c r="C32" s="80"/>
      <c r="D32" s="80"/>
      <c r="E32" s="80"/>
      <c r="F32" s="80"/>
      <c r="G32" s="80"/>
    </row>
    <row r="33" spans="1:6" ht="16.5">
      <c r="A33" s="2"/>
      <c r="B33" s="57"/>
      <c r="C33" s="7"/>
      <c r="D33" s="8"/>
      <c r="E33" s="8"/>
      <c r="F33" s="8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5" ht="12" customHeight="1">
      <c r="A41" s="1"/>
      <c r="B41" s="9"/>
      <c r="C41" s="10"/>
      <c r="D41" s="10"/>
      <c r="E41" s="10"/>
    </row>
    <row r="42" spans="1:2" ht="12.75">
      <c r="A42" s="1"/>
      <c r="B42" s="2"/>
    </row>
    <row r="43" spans="1:2" ht="12.75">
      <c r="A43" s="1"/>
      <c r="B43" s="2"/>
    </row>
    <row r="44" spans="1:7" ht="12.75">
      <c r="A44" s="2"/>
      <c r="B44" s="77" t="s">
        <v>130</v>
      </c>
      <c r="C44" s="78"/>
      <c r="E44" s="65" t="s">
        <v>131</v>
      </c>
      <c r="F44" s="11"/>
      <c r="G44" s="11"/>
    </row>
    <row r="45" spans="1:7" ht="12.75">
      <c r="A45" s="1"/>
      <c r="B45" s="2"/>
      <c r="F45" s="12" t="s">
        <v>2</v>
      </c>
      <c r="G45" s="12"/>
    </row>
    <row r="46" spans="1:7" ht="12.75">
      <c r="A46" s="1"/>
      <c r="B46" s="2"/>
      <c r="C46" s="72" t="s">
        <v>3</v>
      </c>
      <c r="D46" s="72"/>
      <c r="F46" s="1" t="s">
        <v>4</v>
      </c>
      <c r="G46" s="1"/>
    </row>
  </sheetData>
  <mergeCells count="5">
    <mergeCell ref="C46:D46"/>
    <mergeCell ref="A5:B5"/>
    <mergeCell ref="B30:F30"/>
    <mergeCell ref="B44:C44"/>
    <mergeCell ref="B32:G32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8">
      <selection activeCell="I21" sqref="I21"/>
    </sheetView>
  </sheetViews>
  <sheetFormatPr defaultColWidth="9.140625" defaultRowHeight="12.75"/>
  <cols>
    <col min="1" max="1" width="4.7109375" style="0" customWidth="1"/>
    <col min="2" max="2" width="53.421875" style="0" customWidth="1"/>
    <col min="3" max="5" width="11.7109375" style="0" customWidth="1"/>
    <col min="6" max="16384" width="8.421875" style="0" customWidth="1"/>
  </cols>
  <sheetData>
    <row r="1" spans="1:3" s="58" customFormat="1" ht="12.75">
      <c r="A1" s="15"/>
      <c r="B1" s="27"/>
      <c r="C1" s="13"/>
    </row>
    <row r="2" spans="1:256" s="58" customFormat="1" ht="12.75">
      <c r="A2" s="83" t="str">
        <f>Fedlap!A2</f>
        <v>Statisztikai számjel:14915842-6399-599-07</v>
      </c>
      <c r="B2" s="83"/>
      <c r="C2" s="1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58" customFormat="1" ht="12.75">
      <c r="A3" s="14"/>
      <c r="B3" s="13"/>
      <c r="C3" s="1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58" customFormat="1" ht="8.25" customHeight="1">
      <c r="A4" s="14"/>
      <c r="B4" s="13"/>
      <c r="C4" s="1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58" customFormat="1" ht="12.75">
      <c r="A5" s="83" t="str">
        <f>Fedlap!A5</f>
        <v>Cégjegyzékszám: 07-09-017186</v>
      </c>
      <c r="B5" s="83"/>
      <c r="C5" s="1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58" customFormat="1" ht="12.75">
      <c r="A6" s="14"/>
      <c r="B6" s="13"/>
      <c r="C6" s="1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58" customFormat="1" ht="12.75">
      <c r="A7" s="14"/>
      <c r="B7" s="13"/>
      <c r="C7" s="1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58" customFormat="1" ht="15.75">
      <c r="A8" s="15"/>
      <c r="B8" s="43" t="s">
        <v>127</v>
      </c>
      <c r="C8" s="43"/>
      <c r="D8" s="4"/>
      <c r="E8" s="70" t="s">
        <v>129</v>
      </c>
      <c r="F8" s="6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58" customFormat="1" ht="12.75">
      <c r="A9" s="14"/>
      <c r="B9" s="52" t="s">
        <v>112</v>
      </c>
      <c r="C9" s="1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58" customFormat="1" ht="12.75">
      <c r="A10" s="14"/>
      <c r="B10" s="14" t="s">
        <v>53</v>
      </c>
      <c r="C10" s="1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58" customFormat="1" ht="12.75">
      <c r="A11" s="14"/>
      <c r="B11" s="14" t="s">
        <v>54</v>
      </c>
      <c r="C11" s="1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58" customFormat="1" ht="12.75">
      <c r="A12" s="14"/>
      <c r="B12" s="14"/>
      <c r="C12" s="1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2.75">
      <c r="A13" s="14"/>
      <c r="B13" s="52" t="s">
        <v>125</v>
      </c>
      <c r="C13" s="13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2.75">
      <c r="A14" s="14"/>
      <c r="B14" s="52"/>
      <c r="C14" s="1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2.75">
      <c r="A15" s="16"/>
      <c r="B15" s="16"/>
      <c r="C15" s="17"/>
      <c r="D15" s="17"/>
      <c r="E15" s="13" t="s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18" t="s">
        <v>6</v>
      </c>
      <c r="B16" s="19" t="s">
        <v>7</v>
      </c>
      <c r="C16" s="19" t="s">
        <v>8</v>
      </c>
      <c r="D16" s="20" t="s">
        <v>9</v>
      </c>
      <c r="E16" s="19" t="s">
        <v>10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8" customHeight="1">
      <c r="A17" s="22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9.5" customHeight="1">
      <c r="A18" s="24">
        <v>1</v>
      </c>
      <c r="B18" s="101" t="s">
        <v>16</v>
      </c>
      <c r="C18" s="100">
        <f>C19+C21+C23</f>
        <v>0</v>
      </c>
      <c r="D18" s="100">
        <f>D19+D21+D23</f>
        <v>0</v>
      </c>
      <c r="E18" s="100">
        <f>E19+E21+E23</f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8.75" customHeight="1">
      <c r="A19" s="24">
        <v>2</v>
      </c>
      <c r="B19" s="102" t="s">
        <v>17</v>
      </c>
      <c r="C19" s="103">
        <v>0</v>
      </c>
      <c r="D19" s="96"/>
      <c r="E19" s="103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8.75" customHeight="1">
      <c r="A20" s="24">
        <v>3</v>
      </c>
      <c r="B20" s="104" t="s">
        <v>113</v>
      </c>
      <c r="C20" s="105"/>
      <c r="D20" s="98"/>
      <c r="E20" s="10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8.75" customHeight="1">
      <c r="A21" s="24">
        <v>4</v>
      </c>
      <c r="B21" s="102" t="s">
        <v>18</v>
      </c>
      <c r="C21" s="103"/>
      <c r="D21" s="96"/>
      <c r="E21" s="10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8.75" customHeight="1">
      <c r="A22" s="24">
        <v>5</v>
      </c>
      <c r="B22" s="104" t="s">
        <v>114</v>
      </c>
      <c r="C22" s="105"/>
      <c r="D22" s="98"/>
      <c r="E22" s="10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8.75" customHeight="1">
      <c r="A23" s="24">
        <v>6</v>
      </c>
      <c r="B23" s="102" t="s">
        <v>19</v>
      </c>
      <c r="C23" s="103">
        <v>0</v>
      </c>
      <c r="D23" s="96"/>
      <c r="E23" s="103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8.75" customHeight="1">
      <c r="A24" s="24">
        <v>7</v>
      </c>
      <c r="B24" s="104" t="s">
        <v>115</v>
      </c>
      <c r="C24" s="105"/>
      <c r="D24" s="98"/>
      <c r="E24" s="10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8.75" customHeight="1">
      <c r="A25" s="24">
        <v>8</v>
      </c>
      <c r="B25" s="104" t="s">
        <v>116</v>
      </c>
      <c r="C25" s="105"/>
      <c r="D25" s="98"/>
      <c r="E25" s="10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7.25" customHeight="1">
      <c r="A26" s="24">
        <v>9</v>
      </c>
      <c r="B26" s="106" t="s">
        <v>20</v>
      </c>
      <c r="C26" s="100">
        <f>C27+C28+C31+C33</f>
        <v>0</v>
      </c>
      <c r="D26" s="100">
        <f>D27+D28+D31+D33</f>
        <v>0</v>
      </c>
      <c r="E26" s="100">
        <f>E27+E28+E31+E33</f>
        <v>768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7.25" customHeight="1">
      <c r="A27" s="24">
        <v>10</v>
      </c>
      <c r="B27" s="107" t="s">
        <v>21</v>
      </c>
      <c r="C27" s="103">
        <v>0</v>
      </c>
      <c r="D27" s="96"/>
      <c r="E27" s="10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7.25" customHeight="1">
      <c r="A28" s="24">
        <v>11</v>
      </c>
      <c r="B28" s="107" t="s">
        <v>22</v>
      </c>
      <c r="C28" s="103"/>
      <c r="D28" s="96"/>
      <c r="E28" s="103">
        <v>25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7.25" customHeight="1">
      <c r="A29" s="24">
        <v>12</v>
      </c>
      <c r="B29" s="108" t="s">
        <v>117</v>
      </c>
      <c r="C29" s="97"/>
      <c r="D29" s="98"/>
      <c r="E29" s="9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24">
        <v>13</v>
      </c>
      <c r="B30" s="108" t="s">
        <v>118</v>
      </c>
      <c r="C30" s="97"/>
      <c r="D30" s="98"/>
      <c r="E30" s="9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24">
        <v>14</v>
      </c>
      <c r="B31" s="107" t="s">
        <v>23</v>
      </c>
      <c r="C31" s="103">
        <v>0</v>
      </c>
      <c r="D31" s="96"/>
      <c r="E31" s="103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31">
        <v>15</v>
      </c>
      <c r="B32" s="109" t="s">
        <v>119</v>
      </c>
      <c r="C32" s="110"/>
      <c r="D32" s="111"/>
      <c r="E32" s="11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17.25" customHeight="1">
      <c r="A33" s="24">
        <v>16</v>
      </c>
      <c r="B33" s="107" t="s">
        <v>24</v>
      </c>
      <c r="C33" s="103"/>
      <c r="D33" s="96"/>
      <c r="E33" s="103">
        <v>743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7.25" customHeight="1">
      <c r="A34" s="24">
        <v>17</v>
      </c>
      <c r="B34" s="106" t="s">
        <v>25</v>
      </c>
      <c r="C34" s="56">
        <v>0</v>
      </c>
      <c r="D34" s="100"/>
      <c r="E34" s="56">
        <v>1850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7.25" customHeight="1">
      <c r="A35" s="24">
        <v>18</v>
      </c>
      <c r="B35" s="106" t="s">
        <v>26</v>
      </c>
      <c r="C35" s="112">
        <f>C34+C26+C18</f>
        <v>0</v>
      </c>
      <c r="D35" s="100">
        <f>D34+D26+D18</f>
        <v>0</v>
      </c>
      <c r="E35" s="112">
        <f>E34+E26+E18</f>
        <v>2618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2.75" customHeight="1">
      <c r="A36" s="14"/>
      <c r="B36" s="33"/>
      <c r="C36" s="34"/>
      <c r="D36" s="34"/>
      <c r="E36" s="3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2.75" customHeight="1">
      <c r="A37" s="14"/>
      <c r="B37" s="33"/>
      <c r="C37" s="34"/>
      <c r="D37" s="34"/>
      <c r="E37" s="3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2.75" customHeight="1">
      <c r="A38" s="14"/>
      <c r="B38" s="33"/>
      <c r="C38" s="34"/>
      <c r="D38" s="34"/>
      <c r="E38" s="3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2.75" customHeight="1">
      <c r="A39" s="14"/>
      <c r="B39" s="33"/>
      <c r="C39" s="34"/>
      <c r="D39" s="34"/>
      <c r="E39" s="3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2.75" customHeight="1">
      <c r="A40" s="14"/>
      <c r="B40" s="33"/>
      <c r="C40" s="34"/>
      <c r="D40" s="34"/>
      <c r="E40" s="34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2.75" customHeight="1">
      <c r="A41" s="14"/>
      <c r="B41" s="33"/>
      <c r="C41" s="34"/>
      <c r="D41" s="34"/>
      <c r="E41" s="3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2.75" customHeight="1">
      <c r="A42" s="14"/>
      <c r="B42" s="33"/>
      <c r="C42" s="34"/>
      <c r="D42" s="34"/>
      <c r="E42" s="3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2.75" customHeight="1">
      <c r="A43" s="14"/>
      <c r="B43" s="33"/>
      <c r="C43" s="34"/>
      <c r="D43" s="34"/>
      <c r="E43" s="3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2.75" customHeight="1">
      <c r="A44" s="14"/>
      <c r="B44" s="63"/>
      <c r="C44" s="64"/>
      <c r="D44" s="64"/>
      <c r="E44" s="6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60"/>
      <c r="B45" s="36" t="str">
        <f>Fedlap!B44</f>
        <v>Keltezés: 2010.03.31</v>
      </c>
      <c r="C45" s="13"/>
      <c r="D45" s="71" t="s">
        <v>131</v>
      </c>
      <c r="E45" s="27"/>
      <c r="F45" s="37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>
      <c r="A46" s="62"/>
      <c r="B46" s="13"/>
      <c r="C46" s="13"/>
      <c r="D46" s="81" t="s">
        <v>2</v>
      </c>
      <c r="E46" s="81"/>
      <c r="F46" s="37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>
      <c r="A47" s="62"/>
      <c r="B47" s="13"/>
      <c r="C47" s="14" t="s">
        <v>3</v>
      </c>
      <c r="D47" s="82" t="s">
        <v>4</v>
      </c>
      <c r="E47" s="82"/>
      <c r="F47" s="37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</sheetData>
  <mergeCells count="4">
    <mergeCell ref="D46:E46"/>
    <mergeCell ref="D47:E47"/>
    <mergeCell ref="A2:B2"/>
    <mergeCell ref="A5:B5"/>
  </mergeCells>
  <printOptions/>
  <pageMargins left="0.4" right="0.52" top="0.5902777777777778" bottom="0.5902777777777778" header="0.5" footer="0.5"/>
  <pageSetup cellComments="asDisplayed"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K9" sqref="K9"/>
    </sheetView>
  </sheetViews>
  <sheetFormatPr defaultColWidth="11.7109375" defaultRowHeight="12.75"/>
  <cols>
    <col min="1" max="1" width="5.421875" style="0" customWidth="1"/>
    <col min="2" max="2" width="53.421875" style="0" customWidth="1"/>
    <col min="3" max="5" width="11.7109375" style="0" customWidth="1"/>
    <col min="6" max="16384" width="8.421875" style="0" customWidth="1"/>
  </cols>
  <sheetData>
    <row r="1" spans="1:256" s="58" customFormat="1" ht="12.75">
      <c r="A1" s="15"/>
      <c r="B1" s="27"/>
      <c r="C1" s="13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58" customFormat="1" ht="12.75">
      <c r="A2" s="83" t="str">
        <f>Fedlap!A2</f>
        <v>Statisztikai számjel:14915842-6399-599-07</v>
      </c>
      <c r="B2" s="83"/>
      <c r="C2" s="1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58" customFormat="1" ht="12.75">
      <c r="A3" s="14"/>
      <c r="B3" s="13"/>
      <c r="C3" s="1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58" customFormat="1" ht="8.25" customHeight="1">
      <c r="A4" s="14"/>
      <c r="B4" s="13"/>
      <c r="C4" s="1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58" customFormat="1" ht="12.75">
      <c r="A5" s="83" t="str">
        <f>Fedlap!A5</f>
        <v>Cégjegyzékszám: 07-09-017186</v>
      </c>
      <c r="B5" s="83"/>
      <c r="C5" s="1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58" customFormat="1" ht="12.75">
      <c r="A6" s="14"/>
      <c r="B6" s="13"/>
      <c r="C6" s="1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58" customFormat="1" ht="12.75">
      <c r="A7" s="14"/>
      <c r="B7" s="13"/>
      <c r="C7" s="1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58" customFormat="1" ht="15.75">
      <c r="A8" s="15"/>
      <c r="B8" s="43" t="s">
        <v>127</v>
      </c>
      <c r="C8" s="43"/>
      <c r="D8" s="43" t="s">
        <v>129</v>
      </c>
      <c r="E8" s="68"/>
      <c r="F8" s="6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58" customFormat="1" ht="12.75">
      <c r="A9" s="14"/>
      <c r="B9" s="52" t="s">
        <v>112</v>
      </c>
      <c r="C9" s="1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58" customFormat="1" ht="12.75">
      <c r="A10" s="14"/>
      <c r="B10" s="14" t="s">
        <v>53</v>
      </c>
      <c r="C10" s="1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58" customFormat="1" ht="12.75">
      <c r="A11" s="14"/>
      <c r="B11" s="14" t="s">
        <v>54</v>
      </c>
      <c r="C11" s="1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58" customFormat="1" ht="12.75">
      <c r="A12" s="14"/>
      <c r="B12" s="14"/>
      <c r="C12" s="1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2.75">
      <c r="A13" s="14"/>
      <c r="B13" s="52" t="s">
        <v>134</v>
      </c>
      <c r="C13" s="13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2.75">
      <c r="A14" s="14"/>
      <c r="B14" s="52"/>
      <c r="C14" s="1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2.75">
      <c r="A15" s="14"/>
      <c r="B15" s="14"/>
      <c r="C15" s="13"/>
      <c r="D15" s="13"/>
      <c r="E15" s="13" t="s">
        <v>27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59" t="s">
        <v>28</v>
      </c>
      <c r="B16" s="19" t="s">
        <v>29</v>
      </c>
      <c r="C16" s="19" t="s">
        <v>30</v>
      </c>
      <c r="D16" s="20" t="s">
        <v>31</v>
      </c>
      <c r="E16" s="19" t="s">
        <v>32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7.25" customHeight="1">
      <c r="A17" s="22" t="s">
        <v>33</v>
      </c>
      <c r="B17" s="22" t="s">
        <v>34</v>
      </c>
      <c r="C17" s="22" t="s">
        <v>35</v>
      </c>
      <c r="D17" s="22" t="s">
        <v>36</v>
      </c>
      <c r="E17" s="22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7.25" customHeight="1">
      <c r="A18" s="24">
        <v>19</v>
      </c>
      <c r="B18" s="29" t="s">
        <v>38</v>
      </c>
      <c r="C18" s="100">
        <f>C19-C21+C22+C23+C24+C25+C28</f>
        <v>0</v>
      </c>
      <c r="D18" s="100">
        <f>D19-D21+D22+D23+D24+D25+D28</f>
        <v>0</v>
      </c>
      <c r="E18" s="100">
        <f>E19-E21+E22+E23+E24+E25+E28</f>
        <v>2019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7.25" customHeight="1">
      <c r="A19" s="24">
        <v>20</v>
      </c>
      <c r="B19" s="30" t="s">
        <v>39</v>
      </c>
      <c r="C19" s="95"/>
      <c r="D19" s="96"/>
      <c r="E19" s="95">
        <v>2000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7.25" customHeight="1">
      <c r="A20" s="24">
        <v>21</v>
      </c>
      <c r="B20" s="49" t="s">
        <v>120</v>
      </c>
      <c r="C20" s="97"/>
      <c r="D20" s="98"/>
      <c r="E20" s="9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7.25" customHeight="1">
      <c r="A21" s="24">
        <v>22</v>
      </c>
      <c r="B21" s="30" t="s">
        <v>40</v>
      </c>
      <c r="C21" s="95"/>
      <c r="D21" s="96"/>
      <c r="E21" s="9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7.25" customHeight="1">
      <c r="A22" s="24">
        <v>23</v>
      </c>
      <c r="B22" s="30" t="s">
        <v>41</v>
      </c>
      <c r="C22" s="95"/>
      <c r="D22" s="96"/>
      <c r="E22" s="9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7.25" customHeight="1">
      <c r="A23" s="24">
        <v>24</v>
      </c>
      <c r="B23" s="30" t="s">
        <v>42</v>
      </c>
      <c r="C23" s="95"/>
      <c r="D23" s="96"/>
      <c r="E23" s="9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7.25" customHeight="1">
      <c r="A24" s="24">
        <v>25</v>
      </c>
      <c r="B24" s="30" t="s">
        <v>43</v>
      </c>
      <c r="C24" s="95"/>
      <c r="D24" s="96"/>
      <c r="E24" s="9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7.25" customHeight="1">
      <c r="A25" s="24">
        <v>26</v>
      </c>
      <c r="B25" s="30" t="s">
        <v>44</v>
      </c>
      <c r="C25" s="95"/>
      <c r="D25" s="96"/>
      <c r="E25" s="9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7.25" customHeight="1">
      <c r="A26" s="54">
        <v>27</v>
      </c>
      <c r="B26" s="53" t="s">
        <v>122</v>
      </c>
      <c r="C26" s="95"/>
      <c r="D26" s="96"/>
      <c r="E26" s="9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7.25" customHeight="1">
      <c r="A27" s="54">
        <v>28</v>
      </c>
      <c r="B27" s="53" t="s">
        <v>121</v>
      </c>
      <c r="C27" s="95"/>
      <c r="D27" s="96"/>
      <c r="E27" s="9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7.25" customHeight="1">
      <c r="A28" s="24">
        <v>29</v>
      </c>
      <c r="B28" s="30" t="s">
        <v>45</v>
      </c>
      <c r="C28" s="103"/>
      <c r="D28" s="96"/>
      <c r="E28" s="103">
        <v>19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7.25" customHeight="1">
      <c r="A29" s="24">
        <v>30</v>
      </c>
      <c r="B29" s="29" t="s">
        <v>46</v>
      </c>
      <c r="C29" s="56"/>
      <c r="D29" s="100"/>
      <c r="E29" s="5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24">
        <v>31</v>
      </c>
      <c r="B30" s="29" t="s">
        <v>47</v>
      </c>
      <c r="C30" s="56">
        <f>C31+C32+C33</f>
        <v>0</v>
      </c>
      <c r="D30" s="56">
        <f>D31+D32+D33</f>
        <v>0</v>
      </c>
      <c r="E30" s="56">
        <f>E31+E32+E33</f>
        <v>509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24">
        <v>32</v>
      </c>
      <c r="B31" s="30" t="s">
        <v>48</v>
      </c>
      <c r="C31" s="103"/>
      <c r="D31" s="96"/>
      <c r="E31" s="10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24">
        <v>33</v>
      </c>
      <c r="B32" s="30" t="s">
        <v>49</v>
      </c>
      <c r="C32" s="103"/>
      <c r="D32" s="96"/>
      <c r="E32" s="10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8.75" customHeight="1">
      <c r="A33" s="35">
        <v>34</v>
      </c>
      <c r="B33" s="26" t="s">
        <v>50</v>
      </c>
      <c r="C33" s="87"/>
      <c r="D33" s="86"/>
      <c r="E33" s="87">
        <v>509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9.5" customHeight="1">
      <c r="A34" s="35">
        <v>35</v>
      </c>
      <c r="B34" s="55" t="s">
        <v>123</v>
      </c>
      <c r="C34" s="88"/>
      <c r="D34" s="89"/>
      <c r="E34" s="8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8.75" customHeight="1">
      <c r="A35" s="35">
        <v>36</v>
      </c>
      <c r="B35" s="46" t="s">
        <v>124</v>
      </c>
      <c r="C35" s="88"/>
      <c r="D35" s="89"/>
      <c r="E35" s="8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8.75" customHeight="1">
      <c r="A36" s="35">
        <v>37</v>
      </c>
      <c r="B36" s="25" t="s">
        <v>51</v>
      </c>
      <c r="C36" s="113">
        <v>0</v>
      </c>
      <c r="D36" s="94"/>
      <c r="E36" s="113">
        <v>90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8.75" customHeight="1">
      <c r="A37" s="35">
        <v>38</v>
      </c>
      <c r="B37" s="25" t="s">
        <v>52</v>
      </c>
      <c r="C37" s="113">
        <f>C36+C30+C29+C18</f>
        <v>0</v>
      </c>
      <c r="D37" s="94">
        <f>D36+D30+D29+D18</f>
        <v>0</v>
      </c>
      <c r="E37" s="113">
        <f>E36+E30+E29+E18</f>
        <v>2618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2.75">
      <c r="A38" s="14"/>
      <c r="B38" s="33"/>
      <c r="C38" s="34"/>
      <c r="D38" s="34"/>
      <c r="E38" s="3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2.75">
      <c r="A39" s="14"/>
      <c r="B39" s="33"/>
      <c r="C39" s="34"/>
      <c r="D39" s="34"/>
      <c r="E39" s="3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2.75">
      <c r="A40" s="1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2.75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2.75">
      <c r="A42" s="14"/>
      <c r="B42" s="38"/>
      <c r="C42" s="38"/>
      <c r="D42" s="3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2:256" ht="12.75">
      <c r="B43" s="61"/>
      <c r="C43" s="40"/>
      <c r="D43" s="40"/>
      <c r="E43" s="3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2.75">
      <c r="A44" s="60"/>
      <c r="B44" s="40"/>
      <c r="C44" s="84"/>
      <c r="D44" s="84"/>
      <c r="E44" s="3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60"/>
      <c r="B45" s="36" t="str">
        <f>Fedlap!B44</f>
        <v>Keltezés: 2010.03.31</v>
      </c>
      <c r="C45" s="13"/>
      <c r="D45" s="71" t="s">
        <v>131</v>
      </c>
      <c r="E45" s="2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>
      <c r="A46" s="14"/>
      <c r="B46" s="13"/>
      <c r="C46" s="13"/>
      <c r="D46" s="81" t="s">
        <v>2</v>
      </c>
      <c r="E46" s="8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>
      <c r="A47" s="14"/>
      <c r="B47" s="13"/>
      <c r="C47" s="14" t="s">
        <v>3</v>
      </c>
      <c r="D47" s="82" t="s">
        <v>4</v>
      </c>
      <c r="E47" s="8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2.7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2.75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2.75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2.75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2.7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2.75">
      <c r="A54" s="14"/>
      <c r="B54" s="13"/>
      <c r="C54" s="13"/>
      <c r="D54" s="13"/>
      <c r="E54" s="38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12.75">
      <c r="A55" s="13"/>
      <c r="E55" s="40"/>
      <c r="F55" s="3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12.75">
      <c r="A56" s="14"/>
      <c r="E56" s="41"/>
      <c r="F56" s="37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</sheetData>
  <mergeCells count="5">
    <mergeCell ref="D46:E46"/>
    <mergeCell ref="D47:E47"/>
    <mergeCell ref="C44:D44"/>
    <mergeCell ref="A2:B2"/>
    <mergeCell ref="A5:B5"/>
  </mergeCells>
  <printOptions/>
  <pageMargins left="0.23" right="0.16" top="0.5902777777777778" bottom="0.5902777777777778" header="0.5" footer="0.5"/>
  <pageSetup cellComments="asDisplayed" firstPageNumber="1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SheetLayoutView="100" workbookViewId="0" topLeftCell="A4">
      <selection activeCell="D21" sqref="D21"/>
    </sheetView>
  </sheetViews>
  <sheetFormatPr defaultColWidth="9.140625" defaultRowHeight="12.75"/>
  <cols>
    <col min="1" max="1" width="6.140625" style="0" customWidth="1"/>
    <col min="2" max="2" width="47.57421875" style="0" customWidth="1"/>
    <col min="3" max="4" width="11.7109375" style="0" customWidth="1"/>
    <col min="5" max="5" width="13.8515625" style="0" customWidth="1"/>
    <col min="6" max="16384" width="8.421875" style="0" customWidth="1"/>
  </cols>
  <sheetData>
    <row r="1" spans="1:256" ht="12.75">
      <c r="A1" s="15"/>
      <c r="B1" s="2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83" t="str">
        <f>Fedlap!A2</f>
        <v>Statisztikai számjel:14915842-6399-599-07</v>
      </c>
      <c r="B2" s="8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8.2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.75">
      <c r="A5" s="83" t="str">
        <f>Fedlap!A5</f>
        <v>Cégjegyzékszám: 07-09-017186</v>
      </c>
      <c r="B5" s="8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14"/>
      <c r="B7" s="13"/>
      <c r="C7" s="13"/>
      <c r="D7" s="13"/>
      <c r="E7" s="13"/>
      <c r="F7" s="3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.75">
      <c r="A8" s="15"/>
      <c r="B8" s="43" t="s">
        <v>127</v>
      </c>
      <c r="C8" s="43"/>
      <c r="D8" s="4"/>
      <c r="E8" s="70" t="s">
        <v>129</v>
      </c>
      <c r="F8" s="69"/>
      <c r="G8" s="3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2.75">
      <c r="A9" s="14"/>
      <c r="B9" s="52" t="s">
        <v>112</v>
      </c>
      <c r="C9" s="13"/>
      <c r="D9" s="13"/>
      <c r="E9" s="13"/>
      <c r="F9" s="3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14"/>
      <c r="B10" s="14" t="s">
        <v>53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2.75">
      <c r="A11" s="14"/>
      <c r="B11" s="14" t="s">
        <v>54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2.75">
      <c r="A13" s="14"/>
      <c r="B13" s="52" t="s">
        <v>133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2.75">
      <c r="A15" s="14"/>
      <c r="B15" s="14"/>
      <c r="C15" s="13"/>
      <c r="D15" s="13"/>
      <c r="E15" s="13" t="s">
        <v>55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20" t="s">
        <v>56</v>
      </c>
      <c r="B16" s="19" t="s">
        <v>57</v>
      </c>
      <c r="C16" s="19" t="s">
        <v>58</v>
      </c>
      <c r="D16" s="20" t="s">
        <v>59</v>
      </c>
      <c r="E16" s="19" t="s">
        <v>60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8.75" customHeight="1">
      <c r="A17" s="23" t="s">
        <v>61</v>
      </c>
      <c r="B17" s="23" t="s">
        <v>62</v>
      </c>
      <c r="C17" s="23" t="s">
        <v>63</v>
      </c>
      <c r="D17" s="23" t="s">
        <v>64</v>
      </c>
      <c r="E17" s="23" t="s">
        <v>65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8.75" customHeight="1">
      <c r="A18" s="44" t="s">
        <v>70</v>
      </c>
      <c r="B18" s="45" t="s">
        <v>71</v>
      </c>
      <c r="C18" s="85"/>
      <c r="D18" s="86"/>
      <c r="E18" s="8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8.75" customHeight="1">
      <c r="A19" s="44" t="s">
        <v>72</v>
      </c>
      <c r="B19" s="45" t="s">
        <v>73</v>
      </c>
      <c r="C19" s="87"/>
      <c r="D19" s="86"/>
      <c r="E19" s="8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8.75" customHeight="1">
      <c r="A20" s="44" t="s">
        <v>74</v>
      </c>
      <c r="B20" s="45" t="s">
        <v>75</v>
      </c>
      <c r="C20" s="85"/>
      <c r="D20" s="86"/>
      <c r="E20" s="85">
        <v>1850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8.75" customHeight="1">
      <c r="A21" s="44"/>
      <c r="B21" s="46" t="s">
        <v>76</v>
      </c>
      <c r="C21" s="88"/>
      <c r="D21" s="89"/>
      <c r="E21" s="8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8.75" customHeight="1">
      <c r="A22" s="44" t="s">
        <v>77</v>
      </c>
      <c r="B22" s="45" t="s">
        <v>78</v>
      </c>
      <c r="C22" s="85"/>
      <c r="D22" s="86"/>
      <c r="E22" s="85">
        <v>204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8.75" customHeight="1">
      <c r="A23" s="44" t="s">
        <v>79</v>
      </c>
      <c r="B23" s="45" t="s">
        <v>82</v>
      </c>
      <c r="C23" s="90"/>
      <c r="D23" s="86"/>
      <c r="E23" s="90">
        <v>1627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8.75" customHeight="1">
      <c r="A24" s="44" t="s">
        <v>80</v>
      </c>
      <c r="B24" s="45" t="s">
        <v>83</v>
      </c>
      <c r="C24" s="88"/>
      <c r="D24" s="89"/>
      <c r="E24" s="8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8.75" customHeight="1">
      <c r="A25" s="44" t="s">
        <v>81</v>
      </c>
      <c r="B25" s="45" t="s">
        <v>84</v>
      </c>
      <c r="C25" s="91"/>
      <c r="D25" s="92"/>
      <c r="E25" s="9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8.75" customHeight="1">
      <c r="A26" s="35"/>
      <c r="B26" s="46" t="s">
        <v>85</v>
      </c>
      <c r="C26" s="88"/>
      <c r="D26" s="89"/>
      <c r="E26" s="8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8.75" customHeight="1">
      <c r="A27" s="44" t="s">
        <v>86</v>
      </c>
      <c r="B27" s="47" t="s">
        <v>87</v>
      </c>
      <c r="C27" s="93">
        <f>C18+C19+C20-C22-C23-C24-C25</f>
        <v>0</v>
      </c>
      <c r="D27" s="94">
        <f>D18+D19+D20-D22-D23-D24-D25</f>
        <v>0</v>
      </c>
      <c r="E27" s="93">
        <f>E18+E19+E20-E22-E23-E24-E25</f>
        <v>19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7.25" customHeight="1">
      <c r="A28" s="48" t="s">
        <v>88</v>
      </c>
      <c r="B28" s="50" t="s">
        <v>91</v>
      </c>
      <c r="C28" s="95">
        <v>0</v>
      </c>
      <c r="D28" s="96"/>
      <c r="E28" s="9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7.25" customHeight="1">
      <c r="A29" s="48"/>
      <c r="B29" s="49" t="s">
        <v>92</v>
      </c>
      <c r="C29" s="97"/>
      <c r="D29" s="98"/>
      <c r="E29" s="9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48" t="s">
        <v>89</v>
      </c>
      <c r="B30" s="50" t="s">
        <v>90</v>
      </c>
      <c r="C30" s="95"/>
      <c r="D30" s="96"/>
      <c r="E30" s="9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48"/>
      <c r="B31" s="49" t="s">
        <v>93</v>
      </c>
      <c r="C31" s="95"/>
      <c r="D31" s="96"/>
      <c r="E31" s="9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48" t="s">
        <v>94</v>
      </c>
      <c r="B32" s="51" t="s">
        <v>95</v>
      </c>
      <c r="C32" s="99">
        <f>C28-C30</f>
        <v>0</v>
      </c>
      <c r="D32" s="100"/>
      <c r="E32" s="99">
        <f>E28-E30</f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7.25" customHeight="1">
      <c r="A33" s="48" t="s">
        <v>96</v>
      </c>
      <c r="B33" s="51" t="s">
        <v>97</v>
      </c>
      <c r="C33" s="99">
        <f>C27+C32</f>
        <v>0</v>
      </c>
      <c r="D33" s="100">
        <f>D27+D32</f>
        <v>0</v>
      </c>
      <c r="E33" s="99">
        <f>E27+E32</f>
        <v>19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7.25" customHeight="1">
      <c r="A34" s="48" t="s">
        <v>98</v>
      </c>
      <c r="B34" s="50" t="s">
        <v>104</v>
      </c>
      <c r="C34" s="95"/>
      <c r="D34" s="96"/>
      <c r="E34" s="95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7.25" customHeight="1">
      <c r="A35" s="48" t="s">
        <v>99</v>
      </c>
      <c r="B35" s="50" t="s">
        <v>106</v>
      </c>
      <c r="C35" s="95"/>
      <c r="D35" s="96"/>
      <c r="E35" s="9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7.25" customHeight="1">
      <c r="A36" s="48" t="s">
        <v>100</v>
      </c>
      <c r="B36" s="51" t="s">
        <v>105</v>
      </c>
      <c r="C36" s="99">
        <f>C34-C35</f>
        <v>0</v>
      </c>
      <c r="D36" s="100">
        <f>D34-D35</f>
        <v>0</v>
      </c>
      <c r="E36" s="99">
        <f>E34-E35</f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7.25" customHeight="1">
      <c r="A37" s="48" t="s">
        <v>101</v>
      </c>
      <c r="B37" s="51" t="s">
        <v>107</v>
      </c>
      <c r="C37" s="99">
        <f>C33+C36</f>
        <v>0</v>
      </c>
      <c r="D37" s="100">
        <f>D33+D36</f>
        <v>0</v>
      </c>
      <c r="E37" s="99">
        <f>E33+E36</f>
        <v>19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7.25" customHeight="1">
      <c r="A38" s="48" t="s">
        <v>102</v>
      </c>
      <c r="B38" s="50" t="s">
        <v>108</v>
      </c>
      <c r="C38" s="95"/>
      <c r="D38" s="96"/>
      <c r="E38" s="9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7.25" customHeight="1">
      <c r="A39" s="48" t="s">
        <v>103</v>
      </c>
      <c r="B39" s="51" t="s">
        <v>109</v>
      </c>
      <c r="C39" s="99">
        <f>C37-C38</f>
        <v>0</v>
      </c>
      <c r="D39" s="100">
        <f>D37-D38</f>
        <v>0</v>
      </c>
      <c r="E39" s="99">
        <f>E37-E38</f>
        <v>19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7.25" customHeight="1">
      <c r="A40" s="48" t="s">
        <v>111</v>
      </c>
      <c r="B40" s="51" t="s">
        <v>110</v>
      </c>
      <c r="C40" s="99">
        <f>C39</f>
        <v>0</v>
      </c>
      <c r="D40" s="100">
        <f>D39</f>
        <v>0</v>
      </c>
      <c r="E40" s="99">
        <f>E39</f>
        <v>19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2.75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2.7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2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13"/>
      <c r="B45" s="36" t="str">
        <f>Fedlap!B44</f>
        <v>Keltezés: 2010.03.31</v>
      </c>
      <c r="C45" s="13"/>
      <c r="D45" s="71" t="s">
        <v>131</v>
      </c>
      <c r="E45" s="2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>
      <c r="A46" s="14"/>
      <c r="B46" s="13"/>
      <c r="C46" s="13"/>
      <c r="D46" s="81" t="s">
        <v>66</v>
      </c>
      <c r="E46" s="8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>
      <c r="A47" s="14"/>
      <c r="B47" s="13"/>
      <c r="C47" s="14" t="s">
        <v>67</v>
      </c>
      <c r="D47" s="82" t="s">
        <v>68</v>
      </c>
      <c r="E47" s="8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</sheetData>
  <mergeCells count="4">
    <mergeCell ref="D46:E46"/>
    <mergeCell ref="D47:E47"/>
    <mergeCell ref="A2:B2"/>
    <mergeCell ref="A5:B5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György</dc:creator>
  <cp:keywords/>
  <dc:description/>
  <cp:lastModifiedBy>Tóth Márti</cp:lastModifiedBy>
  <cp:lastPrinted>2010-04-21T07:58:23Z</cp:lastPrinted>
  <dcterms:created xsi:type="dcterms:W3CDTF">2001-10-18T09:11:42Z</dcterms:created>
  <dcterms:modified xsi:type="dcterms:W3CDTF">2010-04-21T08:10:04Z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